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4955" windowHeight="9720" activeTab="0"/>
  </bookViews>
  <sheets>
    <sheet name="ZÚ 2008" sheetId="1" r:id="rId1"/>
    <sheet name="příloha1" sheetId="2" r:id="rId2"/>
  </sheets>
  <definedNames>
    <definedName name="_xlnm.Print_Area" localSheetId="1">'příloha1'!$A$1:$H$34</definedName>
    <definedName name="_xlnm.Print_Area" localSheetId="0">'ZÚ 2008'!$A$1:$J$35</definedName>
  </definedNames>
  <calcPr fullCalcOnLoad="1"/>
</workbook>
</file>

<file path=xl/sharedStrings.xml><?xml version="1.0" encoding="utf-8"?>
<sst xmlns="http://schemas.openxmlformats.org/spreadsheetml/2006/main" count="110" uniqueCount="87">
  <si>
    <t xml:space="preserve">OdPa </t>
  </si>
  <si>
    <t xml:space="preserve">SpPo </t>
  </si>
  <si>
    <t xml:space="preserve">Text                          </t>
  </si>
  <si>
    <t xml:space="preserve">  PLNĚNÍ</t>
  </si>
  <si>
    <t xml:space="preserve">3725 </t>
  </si>
  <si>
    <t xml:space="preserve">2132 </t>
  </si>
  <si>
    <t xml:space="preserve"> nájem dotřidovací linka</t>
  </si>
  <si>
    <t xml:space="preserve">2133 </t>
  </si>
  <si>
    <t xml:space="preserve">5021 </t>
  </si>
  <si>
    <t>SKUTEČNOST</t>
  </si>
  <si>
    <t>ROZPOČET</t>
  </si>
  <si>
    <t>schválený</t>
  </si>
  <si>
    <t>upravený</t>
  </si>
  <si>
    <t>v %</t>
  </si>
  <si>
    <t>Příjmy</t>
  </si>
  <si>
    <t xml:space="preserve">Financování </t>
  </si>
  <si>
    <t xml:space="preserve">splátky úvěru </t>
  </si>
  <si>
    <t xml:space="preserve">k datu </t>
  </si>
  <si>
    <t>CELKEM PŘÍJMY</t>
  </si>
  <si>
    <t>Výdaje</t>
  </si>
  <si>
    <t>CELKEM VÝDAJE</t>
  </si>
  <si>
    <t>6310</t>
  </si>
  <si>
    <t>2141</t>
  </si>
  <si>
    <t xml:space="preserve">úroky z běžného účtu </t>
  </si>
  <si>
    <t>4213</t>
  </si>
  <si>
    <t>4216</t>
  </si>
  <si>
    <t>Dobrovolného svazku obcí Severovýchod</t>
  </si>
  <si>
    <t>Havlíčkova 184, 697 01, Kyjov, ČR</t>
  </si>
  <si>
    <t>IČO: 46937005</t>
  </si>
  <si>
    <t>Program účetnictví KEO</t>
  </si>
  <si>
    <t>Rozvojový program regionu</t>
  </si>
  <si>
    <t>Vozidlo IVECO</t>
  </si>
  <si>
    <t>Studie přeložky 1/54</t>
  </si>
  <si>
    <t xml:space="preserve">Vyvěšeno dne: </t>
  </si>
  <si>
    <t xml:space="preserve">Sňato dne: </t>
  </si>
  <si>
    <r>
      <t>"Při přezkoumání hospodaření  nebyly zjištěny nedostatky"</t>
    </r>
    <r>
      <rPr>
        <sz val="10"/>
        <rFont val="Arial"/>
        <family val="0"/>
      </rPr>
      <t xml:space="preserve">. </t>
    </r>
  </si>
  <si>
    <t>Závěrečný účet za rok 2008</t>
  </si>
  <si>
    <t xml:space="preserve">1. Plnění rozpočtu </t>
  </si>
  <si>
    <t xml:space="preserve">Všechny příjmy a výdaje byly uskutečňovány v hlavní činnosti Dobrovolného svazku obcí Severovýchod.  </t>
  </si>
  <si>
    <t>Dotřidovací linka Těmice (stavby + technologie)</t>
  </si>
  <si>
    <t xml:space="preserve">Zůstatek běžného účtu  </t>
  </si>
  <si>
    <t xml:space="preserve">K 31.12.2008 zůstatek úvěru u Komerční banky, a.s. ve výši 3 000 000 Kč. </t>
  </si>
  <si>
    <t>2. Hospodaření s majetkem a další finanční operace</t>
  </si>
  <si>
    <t xml:space="preserve">Peněžní fondy nejsou tvořeny. </t>
  </si>
  <si>
    <t xml:space="preserve">3. Vyúčtování finančních vztahů  </t>
  </si>
  <si>
    <t xml:space="preserve">V průběhu sledovaného roku  nedošlo k pořízení ani k vyřazení majetku. Dotřiďovací linka i vozidlo IVECO jsou pronajímány firmě EKOR, s.r.o.   </t>
  </si>
  <si>
    <t xml:space="preserve">Dobrovolný svazek obcí Severovýchod v roce 2008 neprovedl žádné vyúčtování vztahů k rozpočtu kraje, obcí a k hospodaření dalších osob, a to vzhledem k tomu, že nebyla poskytnuta žádná dotace, návratná fin. výpomoc apod.  </t>
  </si>
  <si>
    <t xml:space="preserve">Mgr. František Lukl </t>
  </si>
  <si>
    <t xml:space="preserve">předseda představenstva DSO Severovýchod </t>
  </si>
  <si>
    <t>4. Zpráva o výsledku přezkoumání hospodaření</t>
  </si>
  <si>
    <t>Dobrovolný svazek obcí Severovýchod, IČO: 46937005</t>
  </si>
  <si>
    <t>Plnění rozpočtu k 31.12.2008  (v Kč)</t>
  </si>
  <si>
    <t xml:space="preserve">Org  </t>
  </si>
  <si>
    <t xml:space="preserve">0000 </t>
  </si>
  <si>
    <t xml:space="preserve"> nájemné za IVECO</t>
  </si>
  <si>
    <t>0000</t>
  </si>
  <si>
    <t>investiční dotace SFŽP</t>
  </si>
  <si>
    <t>investiční dotace ERDF</t>
  </si>
  <si>
    <t xml:space="preserve">Příjmy bez financování </t>
  </si>
  <si>
    <t xml:space="preserve">změna stavu peněžních prostředků </t>
  </si>
  <si>
    <t xml:space="preserve"> odměny</t>
  </si>
  <si>
    <t xml:space="preserve">5164 </t>
  </si>
  <si>
    <t xml:space="preserve"> nájemné za neb. prostory + slu</t>
  </si>
  <si>
    <t xml:space="preserve">5169 </t>
  </si>
  <si>
    <t xml:space="preserve"> ostatní výdaje</t>
  </si>
  <si>
    <t xml:space="preserve">0101 </t>
  </si>
  <si>
    <t xml:space="preserve"> program účetnictví - údržba</t>
  </si>
  <si>
    <t xml:space="preserve">5361 </t>
  </si>
  <si>
    <t xml:space="preserve"> kolky </t>
  </si>
  <si>
    <t xml:space="preserve">5362 </t>
  </si>
  <si>
    <t xml:space="preserve"> ostatní daně a poplatky</t>
  </si>
  <si>
    <t xml:space="preserve">0100 </t>
  </si>
  <si>
    <t xml:space="preserve"> odvod DPH</t>
  </si>
  <si>
    <t xml:space="preserve">6310 </t>
  </si>
  <si>
    <t xml:space="preserve">5141 </t>
  </si>
  <si>
    <t xml:space="preserve"> úroky z úvěru</t>
  </si>
  <si>
    <t xml:space="preserve">5163 </t>
  </si>
  <si>
    <t xml:space="preserve"> poplatky banky</t>
  </si>
  <si>
    <t xml:space="preserve">Výdaje bez financování </t>
  </si>
  <si>
    <t xml:space="preserve">K 31.12.2008  Dobrovolný svazek obcí Severovýchod vlastnil níže uvedený  majetek: </t>
  </si>
  <si>
    <t xml:space="preserve">Tento závěrečný účet je nutno zveřejnit dle § 39, odst. 6 zákona č. 250/2000 Sb. v platném znění  ve všech členských obcích. Připomínky k závěrečnému účtu svazku obcí  mohou občané členských obcí uplatnit  písemně   do zasedání valné hromady tohoto svazku nebo ústně na zasedání valné hromady svazku obcí. </t>
  </si>
  <si>
    <t>Příloha č. 1</t>
  </si>
  <si>
    <t xml:space="preserve"> </t>
  </si>
  <si>
    <t xml:space="preserve">V roce 2008 proběhlo finanční vypořádání dotací na základě protokolu závěrečného vyhodnocení akce Dotřiďovací linky Těmice - doplatek ve výši 5 % dotace z Evropského fondu pro regionální rozvoj  ve výši         1 700 895,76 Kč a doplatek SFŽP na projektovou dokumentaci ve výši 490 500 Kč. </t>
  </si>
  <si>
    <t xml:space="preserve">Údaje o plnění příjmů a výdajů rozpočtu Dobrovolného svazku obcí Severovýchod v plném členění podle rozpočtové skladby viz přiloha č. 1 Plnění rozpočtu k 31.12.2008. V průběhu roku byla  schválena tři rozpočtová opaření, která  souvisela s předplaceným nájmem dotřiďovací linky koncem roku 2007 a s finančním vypořádáním dotací akce Dotřiďovací linka Těmice. Příjmová část rozpočtu byla naplněna  na 100,08 %, výdaje rozpočtu byly čerpány na 86,36 %. V oblasti financování proběhly splátky jistiny úvěru ve výši 1 500 000 Kč,  do rozpočtu 2008 byly zapojeny finanční prostředky ve výši 420 864,03 Kč z předchozího roku.  </t>
  </si>
  <si>
    <t>Zpráva o výsledcích přezkoumání  hospodaření  viz příloha č. 2 tohoto závěrečného účtu.</t>
  </si>
  <si>
    <t>Přezkoumání hospodaření provedla  auditorka Ing. Anithea Śkodová,  číslo osvědčení Komory auditorů  ČR 1161. Závěrečné vyjádření auditora: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</si>
</sst>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2"/>
      <color indexed="12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33" borderId="0" xfId="0" applyFill="1" applyAlignment="1">
      <alignment/>
    </xf>
    <xf numFmtId="4" fontId="1" fillId="34" borderId="13" xfId="0" applyNumberFormat="1" applyFont="1" applyFill="1" applyBorder="1" applyAlignment="1">
      <alignment/>
    </xf>
    <xf numFmtId="4" fontId="0" fillId="34" borderId="14" xfId="0" applyNumberFormat="1" applyFill="1" applyBorder="1" applyAlignment="1">
      <alignment/>
    </xf>
    <xf numFmtId="4" fontId="0" fillId="34" borderId="13" xfId="0" applyNumberFormat="1" applyFill="1" applyBorder="1" applyAlignment="1">
      <alignment/>
    </xf>
    <xf numFmtId="4" fontId="0" fillId="34" borderId="15" xfId="0" applyNumberFormat="1" applyFill="1" applyBorder="1" applyAlignment="1">
      <alignment/>
    </xf>
    <xf numFmtId="49" fontId="0" fillId="34" borderId="16" xfId="0" applyNumberFormat="1" applyFill="1" applyBorder="1" applyAlignment="1">
      <alignment/>
    </xf>
    <xf numFmtId="49" fontId="0" fillId="34" borderId="17" xfId="0" applyNumberFormat="1" applyFill="1" applyBorder="1" applyAlignment="1">
      <alignment/>
    </xf>
    <xf numFmtId="4" fontId="0" fillId="34" borderId="17" xfId="0" applyNumberFormat="1" applyFill="1" applyBorder="1" applyAlignment="1">
      <alignment/>
    </xf>
    <xf numFmtId="4" fontId="0" fillId="34" borderId="18" xfId="0" applyNumberFormat="1" applyFill="1" applyBorder="1" applyAlignment="1">
      <alignment/>
    </xf>
    <xf numFmtId="49" fontId="0" fillId="34" borderId="10" xfId="0" applyNumberFormat="1" applyFill="1" applyBorder="1" applyAlignment="1">
      <alignment/>
    </xf>
    <xf numFmtId="49" fontId="0" fillId="34" borderId="19" xfId="0" applyNumberFormat="1" applyFill="1" applyBorder="1" applyAlignment="1">
      <alignment/>
    </xf>
    <xf numFmtId="49" fontId="0" fillId="34" borderId="0" xfId="0" applyNumberFormat="1" applyFill="1" applyBorder="1" applyAlignment="1">
      <alignment/>
    </xf>
    <xf numFmtId="4" fontId="0" fillId="34" borderId="19" xfId="0" applyNumberFormat="1" applyFill="1" applyBorder="1" applyAlignment="1">
      <alignment/>
    </xf>
    <xf numFmtId="4" fontId="0" fillId="34" borderId="20" xfId="0" applyNumberFormat="1" applyFill="1" applyBorder="1" applyAlignment="1">
      <alignment/>
    </xf>
    <xf numFmtId="4" fontId="0" fillId="34" borderId="0" xfId="0" applyNumberFormat="1" applyFill="1" applyBorder="1" applyAlignment="1">
      <alignment/>
    </xf>
    <xf numFmtId="4" fontId="0" fillId="34" borderId="21" xfId="0" applyNumberFormat="1" applyFill="1" applyBorder="1" applyAlignment="1">
      <alignment/>
    </xf>
    <xf numFmtId="4" fontId="0" fillId="34" borderId="22" xfId="0" applyNumberForma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 horizontal="left"/>
    </xf>
    <xf numFmtId="49" fontId="1" fillId="35" borderId="23" xfId="0" applyNumberFormat="1" applyFont="1" applyFill="1" applyBorder="1" applyAlignment="1">
      <alignment/>
    </xf>
    <xf numFmtId="49" fontId="1" fillId="35" borderId="24" xfId="0" applyNumberFormat="1" applyFont="1" applyFill="1" applyBorder="1" applyAlignment="1">
      <alignment/>
    </xf>
    <xf numFmtId="4" fontId="1" fillId="35" borderId="24" xfId="0" applyNumberFormat="1" applyFont="1" applyFill="1" applyBorder="1" applyAlignment="1">
      <alignment horizontal="center"/>
    </xf>
    <xf numFmtId="4" fontId="1" fillId="35" borderId="25" xfId="0" applyNumberFormat="1" applyFont="1" applyFill="1" applyBorder="1" applyAlignment="1">
      <alignment horizontal="center"/>
    </xf>
    <xf numFmtId="0" fontId="1" fillId="35" borderId="26" xfId="0" applyFont="1" applyFill="1" applyBorder="1" applyAlignment="1">
      <alignment/>
    </xf>
    <xf numFmtId="0" fontId="1" fillId="35" borderId="27" xfId="0" applyFont="1" applyFill="1" applyBorder="1" applyAlignment="1">
      <alignment/>
    </xf>
    <xf numFmtId="4" fontId="1" fillId="35" borderId="27" xfId="0" applyNumberFormat="1" applyFont="1" applyFill="1" applyBorder="1" applyAlignment="1">
      <alignment horizontal="center"/>
    </xf>
    <xf numFmtId="4" fontId="1" fillId="35" borderId="28" xfId="0" applyNumberFormat="1" applyFont="1" applyFill="1" applyBorder="1" applyAlignment="1">
      <alignment horizontal="center"/>
    </xf>
    <xf numFmtId="0" fontId="1" fillId="36" borderId="23" xfId="0" applyFont="1" applyFill="1" applyBorder="1" applyAlignment="1">
      <alignment/>
    </xf>
    <xf numFmtId="4" fontId="1" fillId="36" borderId="14" xfId="0" applyNumberFormat="1" applyFont="1" applyFill="1" applyBorder="1" applyAlignment="1">
      <alignment/>
    </xf>
    <xf numFmtId="0" fontId="0" fillId="36" borderId="14" xfId="0" applyFont="1" applyFill="1" applyBorder="1" applyAlignment="1">
      <alignment/>
    </xf>
    <xf numFmtId="4" fontId="0" fillId="36" borderId="29" xfId="0" applyNumberFormat="1" applyFont="1" applyFill="1" applyBorder="1" applyAlignment="1">
      <alignment/>
    </xf>
    <xf numFmtId="4" fontId="0" fillId="36" borderId="13" xfId="0" applyNumberFormat="1" applyFont="1" applyFill="1" applyBorder="1" applyAlignment="1">
      <alignment/>
    </xf>
    <xf numFmtId="4" fontId="0" fillId="36" borderId="14" xfId="0" applyNumberFormat="1" applyFont="1" applyFill="1" applyBorder="1" applyAlignment="1">
      <alignment/>
    </xf>
    <xf numFmtId="4" fontId="0" fillId="36" borderId="15" xfId="0" applyNumberFormat="1" applyFont="1" applyFill="1" applyBorder="1" applyAlignment="1">
      <alignment/>
    </xf>
    <xf numFmtId="49" fontId="0" fillId="36" borderId="16" xfId="0" applyNumberFormat="1" applyFont="1" applyFill="1" applyBorder="1" applyAlignment="1">
      <alignment/>
    </xf>
    <xf numFmtId="49" fontId="0" fillId="36" borderId="17" xfId="0" applyNumberFormat="1" applyFont="1" applyFill="1" applyBorder="1" applyAlignment="1">
      <alignment/>
    </xf>
    <xf numFmtId="4" fontId="0" fillId="36" borderId="17" xfId="0" applyNumberFormat="1" applyFont="1" applyFill="1" applyBorder="1" applyAlignment="1">
      <alignment/>
    </xf>
    <xf numFmtId="4" fontId="0" fillId="36" borderId="18" xfId="0" applyNumberFormat="1" applyFont="1" applyFill="1" applyBorder="1" applyAlignment="1">
      <alignment/>
    </xf>
    <xf numFmtId="49" fontId="0" fillId="36" borderId="10" xfId="0" applyNumberFormat="1" applyFont="1" applyFill="1" applyBorder="1" applyAlignment="1">
      <alignment/>
    </xf>
    <xf numFmtId="49" fontId="0" fillId="36" borderId="19" xfId="0" applyNumberFormat="1" applyFont="1" applyFill="1" applyBorder="1" applyAlignment="1">
      <alignment/>
    </xf>
    <xf numFmtId="49" fontId="0" fillId="36" borderId="0" xfId="0" applyNumberFormat="1" applyFont="1" applyFill="1" applyBorder="1" applyAlignment="1">
      <alignment/>
    </xf>
    <xf numFmtId="4" fontId="0" fillId="36" borderId="19" xfId="0" applyNumberFormat="1" applyFont="1" applyFill="1" applyBorder="1" applyAlignment="1">
      <alignment/>
    </xf>
    <xf numFmtId="4" fontId="0" fillId="36" borderId="20" xfId="0" applyNumberFormat="1" applyFont="1" applyFill="1" applyBorder="1" applyAlignment="1">
      <alignment/>
    </xf>
    <xf numFmtId="4" fontId="0" fillId="36" borderId="0" xfId="0" applyNumberFormat="1" applyFont="1" applyFill="1" applyBorder="1" applyAlignment="1">
      <alignment/>
    </xf>
    <xf numFmtId="4" fontId="0" fillId="36" borderId="30" xfId="0" applyNumberFormat="1" applyFont="1" applyFill="1" applyBorder="1" applyAlignment="1">
      <alignment/>
    </xf>
    <xf numFmtId="0" fontId="0" fillId="36" borderId="31" xfId="0" applyFont="1" applyFill="1" applyBorder="1" applyAlignment="1">
      <alignment/>
    </xf>
    <xf numFmtId="0" fontId="0" fillId="36" borderId="0" xfId="0" applyFont="1" applyFill="1" applyAlignment="1">
      <alignment/>
    </xf>
    <xf numFmtId="0" fontId="0" fillId="36" borderId="32" xfId="0" applyFont="1" applyFill="1" applyBorder="1" applyAlignment="1">
      <alignment/>
    </xf>
    <xf numFmtId="4" fontId="0" fillId="36" borderId="21" xfId="0" applyNumberFormat="1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17" xfId="0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49" fontId="1" fillId="35" borderId="14" xfId="0" applyNumberFormat="1" applyFont="1" applyFill="1" applyBorder="1" applyAlignment="1">
      <alignment/>
    </xf>
    <xf numFmtId="0" fontId="1" fillId="35" borderId="33" xfId="0" applyFont="1" applyFill="1" applyBorder="1" applyAlignment="1">
      <alignment/>
    </xf>
    <xf numFmtId="49" fontId="0" fillId="34" borderId="34" xfId="0" applyNumberFormat="1" applyFill="1" applyBorder="1" applyAlignment="1">
      <alignment/>
    </xf>
    <xf numFmtId="49" fontId="5" fillId="34" borderId="34" xfId="0" applyNumberFormat="1" applyFont="1" applyFill="1" applyBorder="1" applyAlignment="1">
      <alignment/>
    </xf>
    <xf numFmtId="4" fontId="5" fillId="34" borderId="17" xfId="0" applyNumberFormat="1" applyFont="1" applyFill="1" applyBorder="1" applyAlignment="1">
      <alignment/>
    </xf>
    <xf numFmtId="4" fontId="5" fillId="34" borderId="35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34" borderId="21" xfId="0" applyNumberFormat="1" applyFont="1" applyFill="1" applyBorder="1" applyAlignment="1">
      <alignment/>
    </xf>
    <xf numFmtId="0" fontId="0" fillId="34" borderId="34" xfId="0" applyFill="1" applyBorder="1" applyAlignment="1">
      <alignment/>
    </xf>
    <xf numFmtId="49" fontId="5" fillId="34" borderId="36" xfId="0" applyNumberFormat="1" applyFont="1" applyFill="1" applyBorder="1" applyAlignment="1">
      <alignment/>
    </xf>
    <xf numFmtId="4" fontId="9" fillId="34" borderId="27" xfId="0" applyNumberFormat="1" applyFont="1" applyFill="1" applyBorder="1" applyAlignment="1">
      <alignment/>
    </xf>
    <xf numFmtId="4" fontId="9" fillId="34" borderId="28" xfId="0" applyNumberFormat="1" applyFont="1" applyFill="1" applyBorder="1" applyAlignment="1">
      <alignment/>
    </xf>
    <xf numFmtId="49" fontId="0" fillId="36" borderId="34" xfId="0" applyNumberFormat="1" applyFont="1" applyFill="1" applyBorder="1" applyAlignment="1">
      <alignment/>
    </xf>
    <xf numFmtId="4" fontId="6" fillId="36" borderId="17" xfId="0" applyNumberFormat="1" applyFont="1" applyFill="1" applyBorder="1" applyAlignment="1">
      <alignment/>
    </xf>
    <xf numFmtId="4" fontId="6" fillId="36" borderId="18" xfId="0" applyNumberFormat="1" applyFont="1" applyFill="1" applyBorder="1" applyAlignment="1">
      <alignment/>
    </xf>
    <xf numFmtId="0" fontId="0" fillId="36" borderId="21" xfId="0" applyFont="1" applyFill="1" applyBorder="1" applyAlignment="1">
      <alignment/>
    </xf>
    <xf numFmtId="49" fontId="0" fillId="36" borderId="21" xfId="0" applyNumberFormat="1" applyFont="1" applyFill="1" applyBorder="1" applyAlignment="1">
      <alignment/>
    </xf>
    <xf numFmtId="0" fontId="0" fillId="36" borderId="34" xfId="0" applyFont="1" applyFill="1" applyBorder="1" applyAlignment="1">
      <alignment/>
    </xf>
    <xf numFmtId="4" fontId="11" fillId="36" borderId="27" xfId="0" applyNumberFormat="1" applyFont="1" applyFill="1" applyBorder="1" applyAlignment="1">
      <alignment/>
    </xf>
    <xf numFmtId="4" fontId="11" fillId="36" borderId="28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justify" wrapText="1"/>
    </xf>
    <xf numFmtId="0" fontId="1" fillId="0" borderId="0" xfId="0" applyFont="1" applyAlignment="1">
      <alignment/>
    </xf>
    <xf numFmtId="44" fontId="0" fillId="0" borderId="0" xfId="0" applyNumberForma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justify" wrapText="1"/>
    </xf>
    <xf numFmtId="4" fontId="0" fillId="0" borderId="0" xfId="0" applyNumberFormat="1" applyAlignment="1">
      <alignment horizontal="right"/>
    </xf>
    <xf numFmtId="49" fontId="10" fillId="36" borderId="26" xfId="0" applyNumberFormat="1" applyFont="1" applyFill="1" applyBorder="1" applyAlignment="1">
      <alignment/>
    </xf>
    <xf numFmtId="49" fontId="10" fillId="36" borderId="33" xfId="0" applyNumberFormat="1" applyFont="1" applyFill="1" applyBorder="1" applyAlignment="1">
      <alignment/>
    </xf>
    <xf numFmtId="49" fontId="0" fillId="36" borderId="16" xfId="0" applyNumberFormat="1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7" xfId="0" applyBorder="1" applyAlignment="1">
      <alignment/>
    </xf>
    <xf numFmtId="0" fontId="3" fillId="0" borderId="0" xfId="0" applyFont="1" applyAlignment="1">
      <alignment horizontal="center"/>
    </xf>
    <xf numFmtId="0" fontId="1" fillId="34" borderId="2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49" fontId="4" fillId="34" borderId="26" xfId="0" applyNumberFormat="1" applyFont="1" applyFill="1" applyBorder="1" applyAlignment="1">
      <alignment/>
    </xf>
    <xf numFmtId="0" fontId="4" fillId="34" borderId="33" xfId="0" applyFont="1" applyFill="1" applyBorder="1" applyAlignment="1">
      <alignment/>
    </xf>
    <xf numFmtId="4" fontId="1" fillId="35" borderId="24" xfId="0" applyNumberFormat="1" applyFont="1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/>
    </xf>
    <xf numFmtId="49" fontId="0" fillId="34" borderId="0" xfId="0" applyNumberFormat="1" applyFill="1" applyBorder="1" applyAlignment="1">
      <alignment/>
    </xf>
    <xf numFmtId="49" fontId="0" fillId="34" borderId="38" xfId="0" applyNumberForma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A27" sqref="A27:J27"/>
    </sheetView>
  </sheetViews>
  <sheetFormatPr defaultColWidth="9.140625" defaultRowHeight="12.75"/>
  <cols>
    <col min="2" max="2" width="11.140625" style="0" customWidth="1"/>
    <col min="3" max="3" width="12.00390625" style="0" customWidth="1"/>
    <col min="9" max="9" width="4.00390625" style="0" customWidth="1"/>
    <col min="10" max="10" width="6.7109375" style="0" customWidth="1"/>
  </cols>
  <sheetData>
    <row r="1" spans="1:9" ht="18">
      <c r="A1" s="95" t="s">
        <v>36</v>
      </c>
      <c r="B1" s="95"/>
      <c r="C1" s="95"/>
      <c r="D1" s="95"/>
      <c r="E1" s="95"/>
      <c r="F1" s="95"/>
      <c r="G1" s="95"/>
      <c r="H1" s="95"/>
      <c r="I1" s="95"/>
    </row>
    <row r="2" spans="1:9" ht="18">
      <c r="A2" s="95" t="s">
        <v>26</v>
      </c>
      <c r="B2" s="96"/>
      <c r="C2" s="96"/>
      <c r="D2" s="96"/>
      <c r="E2" s="96"/>
      <c r="F2" s="96"/>
      <c r="G2" s="96"/>
      <c r="H2" s="96"/>
      <c r="I2" s="96"/>
    </row>
    <row r="3" spans="1:9" ht="14.25" customHeight="1">
      <c r="A3" s="96" t="s">
        <v>27</v>
      </c>
      <c r="B3" s="96"/>
      <c r="C3" s="96"/>
      <c r="D3" s="96"/>
      <c r="E3" s="96"/>
      <c r="F3" s="96"/>
      <c r="G3" s="96"/>
      <c r="H3" s="96"/>
      <c r="I3" s="96"/>
    </row>
    <row r="4" spans="1:9" ht="15" customHeight="1">
      <c r="A4" s="96" t="s">
        <v>28</v>
      </c>
      <c r="B4" s="96"/>
      <c r="C4" s="96"/>
      <c r="D4" s="96"/>
      <c r="E4" s="96"/>
      <c r="F4" s="96"/>
      <c r="G4" s="96"/>
      <c r="H4" s="96"/>
      <c r="I4" s="96"/>
    </row>
    <row r="6" spans="1:8" ht="15.75" customHeight="1">
      <c r="A6" s="88" t="s">
        <v>37</v>
      </c>
      <c r="B6" s="88"/>
      <c r="C6" s="88"/>
      <c r="D6" s="88"/>
      <c r="E6" s="88"/>
      <c r="F6" s="88"/>
      <c r="G6" s="88"/>
      <c r="H6" s="88"/>
    </row>
    <row r="7" spans="1:10" ht="80.25" customHeight="1">
      <c r="A7" s="92" t="s">
        <v>84</v>
      </c>
      <c r="B7" s="92"/>
      <c r="C7" s="92"/>
      <c r="D7" s="92"/>
      <c r="E7" s="92"/>
      <c r="F7" s="92"/>
      <c r="G7" s="92"/>
      <c r="H7" s="92"/>
      <c r="I7" s="92"/>
      <c r="J7" s="92"/>
    </row>
    <row r="8" spans="1:10" ht="15" customHeight="1">
      <c r="A8" s="87" t="s">
        <v>38</v>
      </c>
      <c r="B8" s="87"/>
      <c r="C8" s="87"/>
      <c r="D8" s="87"/>
      <c r="E8" s="87"/>
      <c r="F8" s="87"/>
      <c r="G8" s="87"/>
      <c r="H8" s="87"/>
      <c r="I8" s="87"/>
      <c r="J8" s="87"/>
    </row>
    <row r="9" spans="1:10" ht="15" customHeight="1">
      <c r="A9" s="64"/>
      <c r="B9" s="64"/>
      <c r="C9" s="64"/>
      <c r="D9" s="64"/>
      <c r="E9" s="64"/>
      <c r="F9" s="64"/>
      <c r="G9" s="64"/>
      <c r="H9" s="64"/>
      <c r="I9" s="64"/>
      <c r="J9" s="64"/>
    </row>
    <row r="10" spans="1:10" ht="15" customHeight="1">
      <c r="A10" s="93" t="s">
        <v>42</v>
      </c>
      <c r="B10" s="93"/>
      <c r="C10" s="93"/>
      <c r="D10" s="93"/>
      <c r="E10" s="93"/>
      <c r="F10" s="93"/>
      <c r="G10" s="93"/>
      <c r="H10" s="93"/>
      <c r="I10" s="93"/>
      <c r="J10" s="93"/>
    </row>
    <row r="11" spans="1:10" ht="17.25" customHeight="1">
      <c r="A11" s="87" t="s">
        <v>79</v>
      </c>
      <c r="B11" s="87"/>
      <c r="C11" s="87"/>
      <c r="D11" s="87"/>
      <c r="E11" s="87"/>
      <c r="F11" s="87"/>
      <c r="G11" s="87"/>
      <c r="H11" s="87"/>
      <c r="I11" s="87"/>
      <c r="J11" s="87"/>
    </row>
    <row r="12" spans="1:8" ht="12.75">
      <c r="A12" s="87" t="s">
        <v>29</v>
      </c>
      <c r="B12" s="87"/>
      <c r="C12" s="87"/>
      <c r="D12" s="87"/>
      <c r="E12" s="87"/>
      <c r="F12" s="87"/>
      <c r="G12" s="94">
        <v>7500</v>
      </c>
      <c r="H12" s="94"/>
    </row>
    <row r="13" spans="1:8" ht="12.75">
      <c r="A13" s="87" t="s">
        <v>30</v>
      </c>
      <c r="B13" s="87"/>
      <c r="C13" s="87"/>
      <c r="D13" s="87"/>
      <c r="E13" s="87"/>
      <c r="F13" s="87"/>
      <c r="G13" s="94">
        <v>1841500</v>
      </c>
      <c r="H13" s="94"/>
    </row>
    <row r="14" spans="1:8" ht="12.75">
      <c r="A14" s="87" t="s">
        <v>31</v>
      </c>
      <c r="B14" s="87"/>
      <c r="C14" s="87"/>
      <c r="D14" s="87"/>
      <c r="E14" s="87"/>
      <c r="F14" s="87"/>
      <c r="G14" s="94">
        <v>3928932.69</v>
      </c>
      <c r="H14" s="94"/>
    </row>
    <row r="15" spans="1:8" ht="12.75">
      <c r="A15" s="87" t="s">
        <v>39</v>
      </c>
      <c r="B15" s="87"/>
      <c r="C15" s="87"/>
      <c r="D15" s="87"/>
      <c r="E15" s="87"/>
      <c r="F15" s="87"/>
      <c r="G15" s="94">
        <v>44744078.78</v>
      </c>
      <c r="H15" s="94"/>
    </row>
    <row r="16" spans="1:8" ht="14.25" customHeight="1">
      <c r="A16" s="87" t="s">
        <v>32</v>
      </c>
      <c r="B16" s="87"/>
      <c r="C16" s="87"/>
      <c r="D16" s="87"/>
      <c r="E16" s="87"/>
      <c r="F16" s="87"/>
      <c r="G16" s="94">
        <v>258000</v>
      </c>
      <c r="H16" s="94"/>
    </row>
    <row r="17" spans="1:8" ht="12.75" customHeight="1">
      <c r="A17" s="87" t="s">
        <v>40</v>
      </c>
      <c r="B17" s="87"/>
      <c r="C17" s="87"/>
      <c r="D17" s="87"/>
      <c r="E17" s="87"/>
      <c r="G17" s="94">
        <v>1938439.04</v>
      </c>
      <c r="H17" s="94"/>
    </row>
    <row r="18" spans="1:10" ht="27" customHeight="1">
      <c r="A18" s="92" t="s">
        <v>45</v>
      </c>
      <c r="B18" s="92"/>
      <c r="C18" s="92"/>
      <c r="D18" s="92"/>
      <c r="E18" s="92"/>
      <c r="F18" s="92"/>
      <c r="G18" s="92"/>
      <c r="H18" s="92"/>
      <c r="I18" s="92"/>
      <c r="J18" s="92"/>
    </row>
    <row r="19" spans="1:8" ht="17.25" customHeight="1">
      <c r="A19" s="87" t="s">
        <v>41</v>
      </c>
      <c r="B19" s="87"/>
      <c r="C19" s="87"/>
      <c r="D19" s="87"/>
      <c r="E19" s="87"/>
      <c r="F19" s="87"/>
      <c r="G19" s="87"/>
      <c r="H19" s="87"/>
    </row>
    <row r="20" spans="1:10" ht="15.75" customHeight="1">
      <c r="A20" s="87" t="s">
        <v>43</v>
      </c>
      <c r="B20" s="87"/>
      <c r="C20" s="87"/>
      <c r="D20" s="87"/>
      <c r="E20" s="87"/>
      <c r="F20" s="87"/>
      <c r="G20" s="87"/>
      <c r="H20" s="87"/>
      <c r="I20" s="87"/>
      <c r="J20" s="87"/>
    </row>
    <row r="22" spans="1:8" ht="12.75">
      <c r="A22" s="88" t="s">
        <v>44</v>
      </c>
      <c r="B22" s="87"/>
      <c r="C22" s="87"/>
      <c r="D22" s="87"/>
      <c r="E22" s="87"/>
      <c r="F22" s="87"/>
      <c r="G22" s="87"/>
      <c r="H22" s="87"/>
    </row>
    <row r="23" spans="1:10" ht="41.25" customHeight="1">
      <c r="A23" s="92" t="s">
        <v>83</v>
      </c>
      <c r="B23" s="92"/>
      <c r="C23" s="92"/>
      <c r="D23" s="92"/>
      <c r="E23" s="92"/>
      <c r="F23" s="92"/>
      <c r="G23" s="92"/>
      <c r="H23" s="92"/>
      <c r="I23" s="92"/>
      <c r="J23" s="92"/>
    </row>
    <row r="24" spans="1:10" ht="42" customHeight="1">
      <c r="A24" s="92" t="s">
        <v>46</v>
      </c>
      <c r="B24" s="92"/>
      <c r="C24" s="92"/>
      <c r="D24" s="92"/>
      <c r="E24" s="92"/>
      <c r="F24" s="92"/>
      <c r="G24" s="92"/>
      <c r="H24" s="92"/>
      <c r="I24" s="92"/>
      <c r="J24" s="92"/>
    </row>
    <row r="25" spans="1:8" ht="15" customHeight="1">
      <c r="A25" s="87"/>
      <c r="B25" s="87"/>
      <c r="C25" s="87"/>
      <c r="D25" s="87"/>
      <c r="E25" s="87"/>
      <c r="F25" s="87"/>
      <c r="G25" s="87"/>
      <c r="H25" s="87"/>
    </row>
    <row r="26" spans="1:8" ht="12.75">
      <c r="A26" s="88" t="s">
        <v>49</v>
      </c>
      <c r="B26" s="87"/>
      <c r="C26" s="87"/>
      <c r="D26" s="87"/>
      <c r="E26" s="87"/>
      <c r="F26" s="87"/>
      <c r="G26" s="87"/>
      <c r="H26" s="87"/>
    </row>
    <row r="27" spans="1:10" ht="29.25" customHeight="1">
      <c r="A27" s="97" t="s">
        <v>86</v>
      </c>
      <c r="B27" s="92"/>
      <c r="C27" s="92"/>
      <c r="D27" s="92"/>
      <c r="E27" s="92"/>
      <c r="F27" s="92"/>
      <c r="G27" s="92"/>
      <c r="H27" s="92"/>
      <c r="I27" s="92"/>
      <c r="J27" s="92"/>
    </row>
    <row r="28" spans="1:8" ht="15" customHeight="1">
      <c r="A28" s="89" t="s">
        <v>35</v>
      </c>
      <c r="B28" s="90"/>
      <c r="C28" s="90"/>
      <c r="D28" s="90"/>
      <c r="E28" s="90"/>
      <c r="F28" s="90"/>
      <c r="G28" s="90"/>
      <c r="H28" s="90"/>
    </row>
    <row r="29" spans="1:10" ht="15.75" customHeight="1">
      <c r="A29" s="97" t="s">
        <v>85</v>
      </c>
      <c r="B29" s="92"/>
      <c r="C29" s="92"/>
      <c r="D29" s="92"/>
      <c r="E29" s="92"/>
      <c r="F29" s="92"/>
      <c r="G29" s="92"/>
      <c r="H29" s="92"/>
      <c r="I29" s="87"/>
      <c r="J29" s="87"/>
    </row>
    <row r="30" spans="1:10" ht="31.5" customHeight="1">
      <c r="A30" s="65"/>
      <c r="B30" s="64"/>
      <c r="C30" s="64"/>
      <c r="D30" s="64"/>
      <c r="E30" s="64"/>
      <c r="F30" s="90" t="s">
        <v>47</v>
      </c>
      <c r="G30" s="90"/>
      <c r="H30" s="90"/>
      <c r="I30" s="90"/>
      <c r="J30" s="90"/>
    </row>
    <row r="31" spans="6:10" ht="12.75">
      <c r="F31" s="90" t="s">
        <v>48</v>
      </c>
      <c r="G31" s="90"/>
      <c r="H31" s="90"/>
      <c r="I31" s="90"/>
      <c r="J31" s="90"/>
    </row>
    <row r="32" spans="6:10" ht="12.75">
      <c r="F32" s="66"/>
      <c r="G32" s="66"/>
      <c r="H32" s="66"/>
      <c r="I32" s="66"/>
      <c r="J32" s="66"/>
    </row>
    <row r="33" spans="1:10" ht="42.75" customHeight="1">
      <c r="A33" s="92" t="s">
        <v>80</v>
      </c>
      <c r="B33" s="92"/>
      <c r="C33" s="92"/>
      <c r="D33" s="92"/>
      <c r="E33" s="92"/>
      <c r="F33" s="92"/>
      <c r="G33" s="92"/>
      <c r="H33" s="92"/>
      <c r="I33" s="92"/>
      <c r="J33" s="92"/>
    </row>
    <row r="34" ht="21.75" customHeight="1"/>
    <row r="35" spans="1:6" ht="12.75">
      <c r="A35" s="87" t="s">
        <v>33</v>
      </c>
      <c r="B35" s="87"/>
      <c r="C35" s="87"/>
      <c r="D35" s="87"/>
      <c r="E35" s="91" t="s">
        <v>34</v>
      </c>
      <c r="F35" s="91"/>
    </row>
    <row r="36" spans="1:4" ht="12.75">
      <c r="A36" s="87" t="s">
        <v>82</v>
      </c>
      <c r="B36" s="87"/>
      <c r="C36" s="87"/>
      <c r="D36" s="87"/>
    </row>
  </sheetData>
  <sheetProtection/>
  <mergeCells count="38">
    <mergeCell ref="A23:J23"/>
    <mergeCell ref="A27:J27"/>
    <mergeCell ref="A29:J29"/>
    <mergeCell ref="A33:J33"/>
    <mergeCell ref="A25:H25"/>
    <mergeCell ref="G17:H17"/>
    <mergeCell ref="A18:J18"/>
    <mergeCell ref="A1:I1"/>
    <mergeCell ref="A2:I2"/>
    <mergeCell ref="A3:I3"/>
    <mergeCell ref="A4:I4"/>
    <mergeCell ref="A24:J24"/>
    <mergeCell ref="A22:H22"/>
    <mergeCell ref="A12:F12"/>
    <mergeCell ref="A13:F13"/>
    <mergeCell ref="A14:F14"/>
    <mergeCell ref="A15:F15"/>
    <mergeCell ref="G12:H12"/>
    <mergeCell ref="G13:H13"/>
    <mergeCell ref="G14:H14"/>
    <mergeCell ref="G15:H15"/>
    <mergeCell ref="A6:H6"/>
    <mergeCell ref="A7:J7"/>
    <mergeCell ref="A8:J8"/>
    <mergeCell ref="A10:J10"/>
    <mergeCell ref="A11:J11"/>
    <mergeCell ref="A20:J20"/>
    <mergeCell ref="A19:H19"/>
    <mergeCell ref="A16:F16"/>
    <mergeCell ref="G16:H16"/>
    <mergeCell ref="A17:E17"/>
    <mergeCell ref="A36:D36"/>
    <mergeCell ref="A26:H26"/>
    <mergeCell ref="A28:H28"/>
    <mergeCell ref="F31:J31"/>
    <mergeCell ref="E35:F35"/>
    <mergeCell ref="F30:J30"/>
    <mergeCell ref="A35:D35"/>
  </mergeCells>
  <printOptions/>
  <pageMargins left="0.7086614173228347" right="0.7086614173228347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28">
      <selection activeCell="E37" sqref="E37"/>
    </sheetView>
  </sheetViews>
  <sheetFormatPr defaultColWidth="9.140625" defaultRowHeight="12.75"/>
  <cols>
    <col min="1" max="1" width="6.57421875" style="0" bestFit="1" customWidth="1"/>
    <col min="2" max="2" width="6.421875" style="0" bestFit="1" customWidth="1"/>
    <col min="3" max="3" width="5.57421875" style="0" bestFit="1" customWidth="1"/>
    <col min="4" max="4" width="30.421875" style="1" customWidth="1"/>
    <col min="5" max="5" width="17.00390625" style="1" customWidth="1"/>
    <col min="6" max="6" width="16.28125" style="1" customWidth="1"/>
    <col min="7" max="7" width="15.7109375" style="1" customWidth="1"/>
    <col min="8" max="8" width="12.00390625" style="1" customWidth="1"/>
  </cols>
  <sheetData>
    <row r="1" spans="7:8" ht="12.75">
      <c r="G1" s="98" t="s">
        <v>81</v>
      </c>
      <c r="H1" s="98"/>
    </row>
    <row r="3" spans="1:8" ht="15.75" customHeight="1">
      <c r="A3" s="104" t="s">
        <v>50</v>
      </c>
      <c r="B3" s="104"/>
      <c r="C3" s="104"/>
      <c r="D3" s="104"/>
      <c r="E3" s="104"/>
      <c r="F3" s="104"/>
      <c r="G3" s="104"/>
      <c r="H3" s="104"/>
    </row>
    <row r="4" spans="1:8" ht="18" customHeight="1">
      <c r="A4" s="104" t="s">
        <v>51</v>
      </c>
      <c r="B4" s="104"/>
      <c r="C4" s="104"/>
      <c r="D4" s="104"/>
      <c r="E4" s="104"/>
      <c r="F4" s="104"/>
      <c r="G4" s="104"/>
      <c r="H4" s="104"/>
    </row>
    <row r="5" spans="1:8" ht="13.5" thickBot="1">
      <c r="A5" s="2"/>
      <c r="B5" s="2"/>
      <c r="C5" s="2"/>
      <c r="D5" s="2"/>
      <c r="E5" s="2"/>
      <c r="F5" s="2"/>
      <c r="G5" s="2"/>
      <c r="H5" s="2"/>
    </row>
    <row r="6" spans="1:8" ht="12.75">
      <c r="A6" s="32" t="s">
        <v>0</v>
      </c>
      <c r="B6" s="33" t="s">
        <v>1</v>
      </c>
      <c r="C6" s="67" t="s">
        <v>52</v>
      </c>
      <c r="D6" s="109" t="s">
        <v>2</v>
      </c>
      <c r="E6" s="34" t="s">
        <v>10</v>
      </c>
      <c r="F6" s="34" t="s">
        <v>10</v>
      </c>
      <c r="G6" s="34" t="s">
        <v>9</v>
      </c>
      <c r="H6" s="35" t="s">
        <v>3</v>
      </c>
    </row>
    <row r="7" spans="1:8" ht="13.5" thickBot="1">
      <c r="A7" s="36"/>
      <c r="B7" s="37"/>
      <c r="C7" s="68"/>
      <c r="D7" s="110"/>
      <c r="E7" s="38" t="s">
        <v>11</v>
      </c>
      <c r="F7" s="38" t="s">
        <v>12</v>
      </c>
      <c r="G7" s="38" t="s">
        <v>17</v>
      </c>
      <c r="H7" s="39" t="s">
        <v>13</v>
      </c>
    </row>
    <row r="8" spans="1:8" ht="13.5" thickBot="1">
      <c r="A8" s="3"/>
      <c r="B8" s="4"/>
      <c r="C8" s="4"/>
      <c r="D8" s="7"/>
      <c r="E8" s="8"/>
      <c r="F8" s="7"/>
      <c r="G8" s="8"/>
      <c r="H8" s="9"/>
    </row>
    <row r="9" spans="1:8" ht="12.75">
      <c r="A9" s="105"/>
      <c r="B9" s="106"/>
      <c r="C9" s="106"/>
      <c r="D9" s="14" t="s">
        <v>14</v>
      </c>
      <c r="E9" s="15"/>
      <c r="F9" s="16"/>
      <c r="G9" s="15"/>
      <c r="H9" s="17"/>
    </row>
    <row r="10" spans="1:8" ht="12.75">
      <c r="A10" s="18" t="s">
        <v>4</v>
      </c>
      <c r="B10" s="19" t="s">
        <v>5</v>
      </c>
      <c r="C10" s="69" t="s">
        <v>53</v>
      </c>
      <c r="D10" s="20" t="s">
        <v>6</v>
      </c>
      <c r="E10" s="20">
        <v>1319000</v>
      </c>
      <c r="F10" s="20">
        <v>0</v>
      </c>
      <c r="G10" s="20">
        <v>0</v>
      </c>
      <c r="H10" s="21"/>
    </row>
    <row r="11" spans="1:8" ht="12.75">
      <c r="A11" s="18" t="s">
        <v>4</v>
      </c>
      <c r="B11" s="19" t="s">
        <v>7</v>
      </c>
      <c r="C11" s="69" t="s">
        <v>53</v>
      </c>
      <c r="D11" s="20" t="s">
        <v>54</v>
      </c>
      <c r="E11" s="20">
        <v>373000</v>
      </c>
      <c r="F11" s="20">
        <v>373000</v>
      </c>
      <c r="G11" s="20">
        <v>372648</v>
      </c>
      <c r="H11" s="21">
        <f>(G11/F11)*100</f>
        <v>99.90563002680966</v>
      </c>
    </row>
    <row r="12" spans="1:8" ht="12.75">
      <c r="A12" s="18" t="s">
        <v>21</v>
      </c>
      <c r="B12" s="19" t="s">
        <v>22</v>
      </c>
      <c r="C12" s="69" t="s">
        <v>55</v>
      </c>
      <c r="D12" s="20" t="s">
        <v>23</v>
      </c>
      <c r="E12" s="20">
        <v>10000</v>
      </c>
      <c r="F12" s="20">
        <v>6000</v>
      </c>
      <c r="G12" s="20">
        <v>8431.8</v>
      </c>
      <c r="H12" s="21">
        <f>(G12/F12)*100</f>
        <v>140.52999999999997</v>
      </c>
    </row>
    <row r="13" spans="1:8" ht="12.75">
      <c r="A13" s="22"/>
      <c r="B13" s="23" t="s">
        <v>24</v>
      </c>
      <c r="C13" s="24" t="s">
        <v>55</v>
      </c>
      <c r="D13" s="25" t="s">
        <v>56</v>
      </c>
      <c r="E13" s="25"/>
      <c r="F13" s="25">
        <v>490500</v>
      </c>
      <c r="G13" s="25">
        <v>490500</v>
      </c>
      <c r="H13" s="26">
        <f>(G13/F13)*100</f>
        <v>100</v>
      </c>
    </row>
    <row r="14" spans="1:8" ht="12.75">
      <c r="A14" s="18"/>
      <c r="B14" s="19" t="s">
        <v>25</v>
      </c>
      <c r="C14" s="69" t="s">
        <v>55</v>
      </c>
      <c r="D14" s="20" t="s">
        <v>57</v>
      </c>
      <c r="E14" s="20"/>
      <c r="F14" s="20">
        <v>1700900</v>
      </c>
      <c r="G14" s="20">
        <v>1700895.76</v>
      </c>
      <c r="H14" s="21">
        <f>(G14/F14)*100</f>
        <v>99.99975072020695</v>
      </c>
    </row>
    <row r="15" spans="1:9" ht="15.75">
      <c r="A15" s="113"/>
      <c r="B15" s="102"/>
      <c r="C15" s="103"/>
      <c r="D15" s="70" t="s">
        <v>58</v>
      </c>
      <c r="E15" s="71">
        <f>SUM(E10:E14)</f>
        <v>1702000</v>
      </c>
      <c r="F15" s="71">
        <f>SUM(F10:F14)</f>
        <v>2570400</v>
      </c>
      <c r="G15" s="71">
        <f>SUM(G10:G14)</f>
        <v>2572475.56</v>
      </c>
      <c r="H15" s="72">
        <f>(G15/F15)*100</f>
        <v>100.08074852163087</v>
      </c>
      <c r="I15" s="73"/>
    </row>
    <row r="16" spans="1:8" ht="12.75" customHeight="1">
      <c r="A16" s="111"/>
      <c r="B16" s="112"/>
      <c r="C16" s="112"/>
      <c r="D16" s="74" t="s">
        <v>15</v>
      </c>
      <c r="E16" s="27"/>
      <c r="F16" s="28"/>
      <c r="G16" s="27"/>
      <c r="H16" s="29"/>
    </row>
    <row r="17" spans="1:8" ht="12.75">
      <c r="A17" s="30"/>
      <c r="B17" s="31">
        <v>8115</v>
      </c>
      <c r="C17" s="75"/>
      <c r="D17" s="20" t="s">
        <v>59</v>
      </c>
      <c r="E17" s="20">
        <v>493000</v>
      </c>
      <c r="F17" s="20">
        <v>658400</v>
      </c>
      <c r="G17" s="20">
        <v>420864.03</v>
      </c>
      <c r="H17" s="21">
        <f>(G17/F17)*100</f>
        <v>63.92224027946537</v>
      </c>
    </row>
    <row r="18" spans="1:8" ht="16.5" thickBot="1">
      <c r="A18" s="107" t="s">
        <v>18</v>
      </c>
      <c r="B18" s="108"/>
      <c r="C18" s="108"/>
      <c r="D18" s="76"/>
      <c r="E18" s="77">
        <f>E15+E17</f>
        <v>2195000</v>
      </c>
      <c r="F18" s="77">
        <f>F15+F17</f>
        <v>3228800</v>
      </c>
      <c r="G18" s="77">
        <f>SUM(G15:G17)</f>
        <v>2993339.59</v>
      </c>
      <c r="H18" s="78">
        <f>(G18/F18)*100</f>
        <v>92.70749473488603</v>
      </c>
    </row>
    <row r="19" spans="1:8" ht="13.5" thickBot="1">
      <c r="A19" s="5"/>
      <c r="B19" s="6"/>
      <c r="C19" s="6"/>
      <c r="D19" s="11"/>
      <c r="E19" s="10"/>
      <c r="F19" s="11"/>
      <c r="G19" s="10"/>
      <c r="H19" s="12"/>
    </row>
    <row r="20" spans="1:8" ht="12.75">
      <c r="A20" s="40"/>
      <c r="B20" s="42"/>
      <c r="C20" s="42"/>
      <c r="D20" s="41" t="s">
        <v>19</v>
      </c>
      <c r="E20" s="43"/>
      <c r="F20" s="44"/>
      <c r="G20" s="45"/>
      <c r="H20" s="46"/>
    </row>
    <row r="21" spans="1:8" ht="12.75">
      <c r="A21" s="47" t="s">
        <v>4</v>
      </c>
      <c r="B21" s="48" t="s">
        <v>8</v>
      </c>
      <c r="C21" s="79" t="s">
        <v>53</v>
      </c>
      <c r="D21" s="49" t="s">
        <v>60</v>
      </c>
      <c r="E21" s="49">
        <v>45000</v>
      </c>
      <c r="F21" s="49">
        <v>50000</v>
      </c>
      <c r="G21" s="49">
        <v>50000</v>
      </c>
      <c r="H21" s="50">
        <f aca="true" t="shared" si="0" ref="H21:H30">(G21/F21)*100</f>
        <v>100</v>
      </c>
    </row>
    <row r="22" spans="1:9" ht="12.75">
      <c r="A22" s="51" t="s">
        <v>4</v>
      </c>
      <c r="B22" s="52" t="s">
        <v>61</v>
      </c>
      <c r="C22" s="53" t="s">
        <v>53</v>
      </c>
      <c r="D22" s="54" t="s">
        <v>62</v>
      </c>
      <c r="E22" s="54">
        <v>45000</v>
      </c>
      <c r="F22" s="54">
        <v>77300</v>
      </c>
      <c r="G22" s="54">
        <v>77233</v>
      </c>
      <c r="H22" s="55">
        <f t="shared" si="0"/>
        <v>99.91332470892627</v>
      </c>
      <c r="I22" s="13"/>
    </row>
    <row r="23" spans="1:8" ht="12.75">
      <c r="A23" s="47" t="s">
        <v>4</v>
      </c>
      <c r="B23" s="48" t="s">
        <v>63</v>
      </c>
      <c r="C23" s="79" t="s">
        <v>53</v>
      </c>
      <c r="D23" s="49" t="s">
        <v>64</v>
      </c>
      <c r="E23" s="49">
        <v>5000</v>
      </c>
      <c r="F23" s="49">
        <v>58500</v>
      </c>
      <c r="G23" s="49">
        <v>58464</v>
      </c>
      <c r="H23" s="50">
        <f t="shared" si="0"/>
        <v>99.93846153846154</v>
      </c>
    </row>
    <row r="24" spans="1:8" ht="12.75">
      <c r="A24" s="51" t="s">
        <v>4</v>
      </c>
      <c r="B24" s="52" t="s">
        <v>63</v>
      </c>
      <c r="C24" s="53" t="s">
        <v>65</v>
      </c>
      <c r="D24" s="54" t="s">
        <v>66</v>
      </c>
      <c r="E24" s="54">
        <v>3000</v>
      </c>
      <c r="F24" s="54">
        <v>3000</v>
      </c>
      <c r="G24" s="54">
        <v>1785</v>
      </c>
      <c r="H24" s="55">
        <f t="shared" si="0"/>
        <v>59.5</v>
      </c>
    </row>
    <row r="25" spans="1:8" ht="12.75">
      <c r="A25" s="47" t="s">
        <v>4</v>
      </c>
      <c r="B25" s="48" t="s">
        <v>67</v>
      </c>
      <c r="C25" s="79" t="s">
        <v>53</v>
      </c>
      <c r="D25" s="49" t="s">
        <v>68</v>
      </c>
      <c r="E25" s="49">
        <v>0</v>
      </c>
      <c r="F25" s="49">
        <v>2000</v>
      </c>
      <c r="G25" s="49">
        <v>2000</v>
      </c>
      <c r="H25" s="50">
        <f t="shared" si="0"/>
        <v>100</v>
      </c>
    </row>
    <row r="26" spans="1:8" ht="12.75">
      <c r="A26" s="51" t="s">
        <v>4</v>
      </c>
      <c r="B26" s="52" t="s">
        <v>69</v>
      </c>
      <c r="C26" s="53" t="s">
        <v>53</v>
      </c>
      <c r="D26" s="54" t="s">
        <v>70</v>
      </c>
      <c r="E26" s="54">
        <v>200000</v>
      </c>
      <c r="F26" s="54">
        <v>176000</v>
      </c>
      <c r="G26" s="54">
        <v>0</v>
      </c>
      <c r="H26" s="55">
        <f t="shared" si="0"/>
        <v>0</v>
      </c>
    </row>
    <row r="27" spans="1:8" ht="12.75">
      <c r="A27" s="47" t="s">
        <v>4</v>
      </c>
      <c r="B27" s="48" t="s">
        <v>69</v>
      </c>
      <c r="C27" s="79" t="s">
        <v>71</v>
      </c>
      <c r="D27" s="49" t="s">
        <v>72</v>
      </c>
      <c r="E27" s="49">
        <v>264000</v>
      </c>
      <c r="F27" s="49">
        <v>1200000</v>
      </c>
      <c r="G27" s="49">
        <v>1143730</v>
      </c>
      <c r="H27" s="50">
        <f t="shared" si="0"/>
        <v>95.31083333333333</v>
      </c>
    </row>
    <row r="28" spans="1:8" ht="12.75">
      <c r="A28" s="51" t="s">
        <v>73</v>
      </c>
      <c r="B28" s="52" t="s">
        <v>74</v>
      </c>
      <c r="C28" s="53" t="s">
        <v>53</v>
      </c>
      <c r="D28" s="54" t="s">
        <v>75</v>
      </c>
      <c r="E28" s="54">
        <v>130000</v>
      </c>
      <c r="F28" s="54">
        <v>157000</v>
      </c>
      <c r="G28" s="54">
        <v>155220.59</v>
      </c>
      <c r="H28" s="55">
        <f t="shared" si="0"/>
        <v>98.8666178343949</v>
      </c>
    </row>
    <row r="29" spans="1:8" ht="12.75">
      <c r="A29" s="47" t="s">
        <v>73</v>
      </c>
      <c r="B29" s="48" t="s">
        <v>76</v>
      </c>
      <c r="C29" s="79" t="s">
        <v>53</v>
      </c>
      <c r="D29" s="49" t="s">
        <v>77</v>
      </c>
      <c r="E29" s="49">
        <v>3000</v>
      </c>
      <c r="F29" s="49">
        <v>5000</v>
      </c>
      <c r="G29" s="49">
        <v>4907</v>
      </c>
      <c r="H29" s="50">
        <f t="shared" si="0"/>
        <v>98.14</v>
      </c>
    </row>
    <row r="30" spans="1:8" ht="15.75">
      <c r="A30" s="101"/>
      <c r="B30" s="102"/>
      <c r="C30" s="103"/>
      <c r="D30" s="80" t="s">
        <v>78</v>
      </c>
      <c r="E30" s="80">
        <f>SUM(E21:E29)</f>
        <v>695000</v>
      </c>
      <c r="F30" s="80">
        <f>SUM(F21:F29)</f>
        <v>1728800</v>
      </c>
      <c r="G30" s="80">
        <f>SUM(G21:G29)</f>
        <v>1493339.59</v>
      </c>
      <c r="H30" s="81">
        <f t="shared" si="0"/>
        <v>86.3801243637205</v>
      </c>
    </row>
    <row r="31" spans="1:8" ht="12.75">
      <c r="A31" s="58"/>
      <c r="B31" s="59"/>
      <c r="C31" s="82"/>
      <c r="D31" s="83" t="s">
        <v>15</v>
      </c>
      <c r="E31" s="60"/>
      <c r="F31" s="56"/>
      <c r="G31" s="61"/>
      <c r="H31" s="57"/>
    </row>
    <row r="32" spans="1:8" ht="12.75">
      <c r="A32" s="62"/>
      <c r="B32" s="63">
        <v>8124</v>
      </c>
      <c r="C32" s="84"/>
      <c r="D32" s="49" t="s">
        <v>16</v>
      </c>
      <c r="E32" s="49">
        <v>1500000</v>
      </c>
      <c r="F32" s="49">
        <v>1500000</v>
      </c>
      <c r="G32" s="49">
        <v>1500000</v>
      </c>
      <c r="H32" s="50">
        <f>(G32/F32)*100</f>
        <v>100</v>
      </c>
    </row>
    <row r="33" spans="1:8" ht="15.75" thickBot="1">
      <c r="A33" s="99" t="s">
        <v>20</v>
      </c>
      <c r="B33" s="100"/>
      <c r="C33" s="100"/>
      <c r="D33" s="100"/>
      <c r="E33" s="85">
        <f>E30+E32</f>
        <v>2195000</v>
      </c>
      <c r="F33" s="85">
        <f>F30+F32</f>
        <v>3228800</v>
      </c>
      <c r="G33" s="85">
        <f>SUM(G30:G32)</f>
        <v>2993339.59</v>
      </c>
      <c r="H33" s="86">
        <f>(G33/F33)*100</f>
        <v>92.70749473488603</v>
      </c>
    </row>
  </sheetData>
  <sheetProtection/>
  <mergeCells count="10">
    <mergeCell ref="G1:H1"/>
    <mergeCell ref="A33:D33"/>
    <mergeCell ref="A30:C30"/>
    <mergeCell ref="A3:H3"/>
    <mergeCell ref="A4:H4"/>
    <mergeCell ref="A9:C9"/>
    <mergeCell ref="A18:C18"/>
    <mergeCell ref="D6:D7"/>
    <mergeCell ref="A16:C16"/>
    <mergeCell ref="A15:C15"/>
  </mergeCells>
  <printOptions horizontalCentered="1"/>
  <pageMargins left="0.7874015748031497" right="0.7874015748031497" top="0.984251968503937" bottom="0.7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Kyjov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fo_ju</dc:creator>
  <cp:keywords/>
  <dc:description/>
  <cp:lastModifiedBy> </cp:lastModifiedBy>
  <cp:lastPrinted>2009-05-15T05:06:29Z</cp:lastPrinted>
  <dcterms:created xsi:type="dcterms:W3CDTF">2008-03-12T11:41:31Z</dcterms:created>
  <dcterms:modified xsi:type="dcterms:W3CDTF">2009-05-15T05:07:44Z</dcterms:modified>
  <cp:category/>
  <cp:version/>
  <cp:contentType/>
  <cp:contentStatus/>
</cp:coreProperties>
</file>